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<sst xmlns="http://schemas.openxmlformats.org/spreadsheetml/2006/main" count="195" uniqueCount="133">
  <si>
    <t>城市轨道交通工程技术专业专科课程设置及授课进程表</t>
  </si>
  <si>
    <t>课程类别</t>
  </si>
  <si>
    <t>课程名称</t>
  </si>
  <si>
    <t>课程代码</t>
  </si>
  <si>
    <t>总学时</t>
  </si>
  <si>
    <t>学时分配</t>
  </si>
  <si>
    <t>周学时</t>
  </si>
  <si>
    <t>学分</t>
  </si>
  <si>
    <t>学分分配</t>
  </si>
  <si>
    <t>学期学时分配
（周学时）</t>
  </si>
  <si>
    <t>考核方式</t>
  </si>
  <si>
    <t>开课单位</t>
  </si>
  <si>
    <t>理论</t>
  </si>
  <si>
    <t>实践</t>
  </si>
  <si>
    <t>公共基础课</t>
  </si>
  <si>
    <t>必修</t>
  </si>
  <si>
    <t>思想道德修养与法律基础</t>
  </si>
  <si>
    <t>马院</t>
  </si>
  <si>
    <t>毛泽东思想和中国特色社会主义理论体系概论</t>
  </si>
  <si>
    <t>形势与政策Ⅰ</t>
  </si>
  <si>
    <t>形势与政策Ⅱ</t>
  </si>
  <si>
    <t>▲大学体育Ⅰ</t>
  </si>
  <si>
    <t>体育</t>
  </si>
  <si>
    <t>▲大学体育Ⅱ</t>
  </si>
  <si>
    <t>大学生职业发展</t>
  </si>
  <si>
    <t>双创</t>
  </si>
  <si>
    <t>大学生就业技能指导</t>
  </si>
  <si>
    <t>大学生创业基础</t>
  </si>
  <si>
    <t>计算机应用基础</t>
  </si>
  <si>
    <t>05137333</t>
  </si>
  <si>
    <t>信工</t>
  </si>
  <si>
    <t>大学生心理健康教育</t>
  </si>
  <si>
    <t>心理</t>
  </si>
  <si>
    <t>综合英语1</t>
  </si>
  <si>
    <t>基础</t>
  </si>
  <si>
    <t>综合英语2</t>
  </si>
  <si>
    <t>英语听说1</t>
  </si>
  <si>
    <t>英语听说2</t>
  </si>
  <si>
    <t>高等数学Ⅰ</t>
  </si>
  <si>
    <t>高等数学Ⅱ</t>
  </si>
  <si>
    <t>大学语文</t>
  </si>
  <si>
    <t>07100132</t>
  </si>
  <si>
    <t>文法</t>
  </si>
  <si>
    <t>军事理论</t>
  </si>
  <si>
    <t>小计</t>
  </si>
  <si>
    <t>选修</t>
  </si>
  <si>
    <t>选修学校开设的公共选修课，至少选修4学分</t>
  </si>
  <si>
    <t>专业基础课</t>
  </si>
  <si>
    <t>工程制图</t>
  </si>
  <si>
    <t>09109914</t>
  </si>
  <si>
    <t>建工</t>
  </si>
  <si>
    <t>工程材料</t>
  </si>
  <si>
    <t>09107313</t>
  </si>
  <si>
    <t>建筑力学</t>
  </si>
  <si>
    <t>09110114</t>
  </si>
  <si>
    <t>工程地质</t>
  </si>
  <si>
    <t>09101712</t>
  </si>
  <si>
    <t>专业课</t>
  </si>
  <si>
    <t>▲工程测量</t>
  </si>
  <si>
    <t>09107414</t>
  </si>
  <si>
    <t>结构设计原理</t>
  </si>
  <si>
    <t>09106314</t>
  </si>
  <si>
    <t>城市轨道交通概论</t>
  </si>
  <si>
    <t>09111112</t>
  </si>
  <si>
    <t>城市轨道交通工程施工</t>
  </si>
  <si>
    <t>09105014</t>
  </si>
  <si>
    <t>土力学与地基基础</t>
  </si>
  <si>
    <t>09104914</t>
  </si>
  <si>
    <t>城市轨道交通施工组织设计</t>
  </si>
  <si>
    <t>09106413</t>
  </si>
  <si>
    <t>城市轨道交通工程概预算</t>
  </si>
  <si>
    <t>09111213</t>
  </si>
  <si>
    <t>隧道工程</t>
  </si>
  <si>
    <t>09106513</t>
  </si>
  <si>
    <t>桥梁工程</t>
  </si>
  <si>
    <t>09106913</t>
  </si>
  <si>
    <t>盾构施工技术</t>
  </si>
  <si>
    <t>09111312</t>
  </si>
  <si>
    <t>路基工程</t>
  </si>
  <si>
    <t>09111414</t>
  </si>
  <si>
    <t>▲工程CAD</t>
  </si>
  <si>
    <t>09110414</t>
  </si>
  <si>
    <t>城市轨道交通线路与站场设计</t>
  </si>
  <si>
    <t>09107013</t>
  </si>
  <si>
    <t>结构平法识图</t>
  </si>
  <si>
    <t>09110613</t>
  </si>
  <si>
    <t>工程资料</t>
  </si>
  <si>
    <t>09111512</t>
  </si>
  <si>
    <t>工程经济</t>
  </si>
  <si>
    <t>09111613</t>
  </si>
  <si>
    <t>工程项目招投标与合同管理</t>
  </si>
  <si>
    <t>09111713</t>
  </si>
  <si>
    <t>建筑法规</t>
  </si>
  <si>
    <t>09110712</t>
  </si>
  <si>
    <t>▲BIM应用技术</t>
  </si>
  <si>
    <t>09109012</t>
  </si>
  <si>
    <t>工程监理</t>
  </si>
  <si>
    <t>09102112</t>
  </si>
  <si>
    <t>建筑设备工程</t>
  </si>
  <si>
    <t>09109412</t>
  </si>
  <si>
    <t>工程专业英语</t>
  </si>
  <si>
    <t>09111812</t>
  </si>
  <si>
    <t>建筑事故分析与处理</t>
  </si>
  <si>
    <t>09111912</t>
  </si>
  <si>
    <t>工程质量检验与安全管理</t>
  </si>
  <si>
    <t>09110813</t>
  </si>
  <si>
    <t>小计（至少选修18学分）</t>
  </si>
  <si>
    <t>集中实践教学环节</t>
  </si>
  <si>
    <t>劳动教育</t>
  </si>
  <si>
    <t>第1学年</t>
  </si>
  <si>
    <t>学务</t>
  </si>
  <si>
    <t>入学教育</t>
  </si>
  <si>
    <t>09100111</t>
  </si>
  <si>
    <t>1周</t>
  </si>
  <si>
    <t>军事训练</t>
  </si>
  <si>
    <t>2周</t>
  </si>
  <si>
    <t>社会服务与实践</t>
  </si>
  <si>
    <t>09100211</t>
  </si>
  <si>
    <t>结构设计原理课程设计</t>
  </si>
  <si>
    <t>09101111</t>
  </si>
  <si>
    <t>城市轨道交通线路与战场设计课程设计</t>
  </si>
  <si>
    <t>09101211</t>
  </si>
  <si>
    <t>认知实习</t>
  </si>
  <si>
    <t>09100311</t>
  </si>
  <si>
    <t>生产实习</t>
  </si>
  <si>
    <t>09100512</t>
  </si>
  <si>
    <t>顶岗实习</t>
  </si>
  <si>
    <t>0910061C</t>
  </si>
  <si>
    <t>6个月</t>
  </si>
  <si>
    <t>合计</t>
  </si>
  <si>
    <t>备注：</t>
  </si>
  <si>
    <t>1.考核方式分考试和考查，1为考试，2为考查；</t>
  </si>
  <si>
    <t>2.独立开设的实践课前标注▲。</t>
  </si>
</sst>
</file>

<file path=xl/styles.xml><?xml version="1.0" encoding="utf-8"?>
<styleSheet xmlns="http://schemas.openxmlformats.org/spreadsheetml/2006/main">
  <numFmts count="5">
    <numFmt numFmtId="176" formatCode="0.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8"/>
      <name val="黑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9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21" borderId="14" applyNumberFormat="0" applyAlignment="0" applyProtection="0">
      <alignment vertical="center"/>
    </xf>
    <xf numFmtId="0" fontId="27" fillId="21" borderId="13" applyNumberFormat="0" applyAlignment="0" applyProtection="0">
      <alignment vertical="center"/>
    </xf>
    <xf numFmtId="0" fontId="26" fillId="24" borderId="1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</cellStyleXfs>
  <cellXfs count="42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2" xfId="0" applyFont="1" applyFill="1" applyBorder="1" applyAlignment="1" quotePrefix="1">
      <alignment horizontal="center" vertical="center" wrapText="1"/>
    </xf>
    <xf numFmtId="0" fontId="5" fillId="0" borderId="2" xfId="0" applyFont="1" applyBorder="1" applyAlignment="1" quotePrefix="1">
      <alignment horizontal="center" vertical="center"/>
    </xf>
    <xf numFmtId="0" fontId="7" fillId="0" borderId="2" xfId="0" applyFont="1" applyFill="1" applyBorder="1" applyAlignment="1" quotePrefix="1">
      <alignment horizontal="left" vertical="center"/>
    </xf>
    <xf numFmtId="0" fontId="5" fillId="0" borderId="2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9"/>
  <sheetViews>
    <sheetView tabSelected="1" zoomScale="130" zoomScaleNormal="130" topLeftCell="A16" workbookViewId="0">
      <selection activeCell="C38" sqref="C38"/>
    </sheetView>
  </sheetViews>
  <sheetFormatPr defaultColWidth="9.63888888888889" defaultRowHeight="14.4"/>
  <cols>
    <col min="1" max="1" width="2.56481481481481" style="4" customWidth="1"/>
    <col min="2" max="2" width="2.55555555555556" style="4" customWidth="1"/>
    <col min="3" max="3" width="20.1759259259259" style="4" customWidth="1"/>
    <col min="4" max="4" width="8.5462962962963" style="4" customWidth="1"/>
    <col min="5" max="5" width="4.43518518518519" style="4" customWidth="1"/>
    <col min="6" max="6" width="4.69444444444444" style="4" customWidth="1"/>
    <col min="7" max="7" width="4.77777777777778" style="4" customWidth="1"/>
    <col min="8" max="8" width="3.49074074074074" style="4" customWidth="1"/>
    <col min="9" max="9" width="3.41666666666667" style="4" customWidth="1"/>
    <col min="10" max="10" width="4.69444444444444" style="4" customWidth="1"/>
    <col min="11" max="11" width="4.52777777777778" style="4" customWidth="1"/>
    <col min="12" max="12" width="4.03703703703704" style="5" customWidth="1"/>
    <col min="13" max="13" width="3.24074074074074" style="3" customWidth="1"/>
    <col min="14" max="14" width="3.5" style="3" customWidth="1"/>
    <col min="15" max="15" width="3.07407407407407" style="3" customWidth="1"/>
    <col min="16" max="16" width="3.15740740740741" style="3" customWidth="1"/>
    <col min="17" max="17" width="3.07407407407407" style="3" customWidth="1"/>
    <col min="18" max="18" width="3.67592592592593" style="4" customWidth="1"/>
    <col min="19" max="19" width="4.9537037037037" style="6" customWidth="1"/>
    <col min="20" max="20" width="8.26851851851852" style="4" customWidth="1"/>
    <col min="21" max="21" width="8.17592592592593" style="4" customWidth="1"/>
    <col min="22" max="22" width="6.36111111111111" style="4" customWidth="1"/>
    <col min="23" max="23" width="3.4537037037037" style="4" customWidth="1"/>
    <col min="24" max="24" width="4.35185185185185" style="4" customWidth="1"/>
    <col min="25" max="25" width="4.57407407407407" style="4" customWidth="1"/>
    <col min="26" max="26" width="4.68518518518519" style="4" customWidth="1"/>
    <col min="27" max="16384" width="9.63888888888889" style="4"/>
  </cols>
  <sheetData>
    <row r="1" ht="31.5" customHeight="1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23"/>
      <c r="M1" s="23"/>
      <c r="N1" s="23"/>
      <c r="O1" s="23"/>
      <c r="P1" s="23"/>
      <c r="Q1" s="23"/>
      <c r="R1" s="7"/>
      <c r="S1" s="7"/>
    </row>
    <row r="2" s="1" customFormat="1" ht="27" customHeight="1" spans="1:19">
      <c r="A2" s="8" t="s">
        <v>1</v>
      </c>
      <c r="B2" s="8"/>
      <c r="C2" s="8" t="s">
        <v>2</v>
      </c>
      <c r="D2" s="8" t="s">
        <v>3</v>
      </c>
      <c r="E2" s="8" t="s">
        <v>4</v>
      </c>
      <c r="F2" s="8" t="s">
        <v>5</v>
      </c>
      <c r="G2" s="8"/>
      <c r="H2" s="8" t="s">
        <v>6</v>
      </c>
      <c r="I2" s="8" t="s">
        <v>7</v>
      </c>
      <c r="J2" s="8" t="s">
        <v>8</v>
      </c>
      <c r="K2" s="8"/>
      <c r="L2" s="24" t="s">
        <v>9</v>
      </c>
      <c r="M2" s="25"/>
      <c r="N2" s="25"/>
      <c r="O2" s="25"/>
      <c r="P2" s="25"/>
      <c r="Q2" s="25"/>
      <c r="R2" s="8" t="s">
        <v>10</v>
      </c>
      <c r="S2" s="8" t="s">
        <v>11</v>
      </c>
    </row>
    <row r="3" s="1" customFormat="1" ht="24" customHeight="1" spans="1:19">
      <c r="A3" s="8"/>
      <c r="B3" s="8"/>
      <c r="C3" s="8"/>
      <c r="D3" s="8"/>
      <c r="E3" s="8"/>
      <c r="F3" s="8" t="s">
        <v>12</v>
      </c>
      <c r="G3" s="8" t="s">
        <v>13</v>
      </c>
      <c r="H3" s="8"/>
      <c r="I3" s="8"/>
      <c r="J3" s="8" t="s">
        <v>12</v>
      </c>
      <c r="K3" s="8" t="s">
        <v>13</v>
      </c>
      <c r="L3" s="10">
        <v>1</v>
      </c>
      <c r="M3" s="10">
        <v>2</v>
      </c>
      <c r="N3" s="10">
        <v>3</v>
      </c>
      <c r="O3" s="10">
        <v>4</v>
      </c>
      <c r="P3" s="10">
        <v>5</v>
      </c>
      <c r="Q3" s="10">
        <v>6</v>
      </c>
      <c r="R3" s="8"/>
      <c r="S3" s="8"/>
    </row>
    <row r="4" s="1" customFormat="1" ht="26" customHeight="1" spans="1:19">
      <c r="A4" s="8" t="s">
        <v>14</v>
      </c>
      <c r="B4" s="8" t="s">
        <v>15</v>
      </c>
      <c r="C4" s="9" t="s">
        <v>16</v>
      </c>
      <c r="D4" s="10">
        <v>21130633</v>
      </c>
      <c r="E4" s="10">
        <v>42</v>
      </c>
      <c r="F4" s="10">
        <v>34</v>
      </c>
      <c r="G4" s="10">
        <v>8</v>
      </c>
      <c r="H4" s="10">
        <v>3</v>
      </c>
      <c r="I4" s="10">
        <v>3</v>
      </c>
      <c r="J4" s="26">
        <v>2.5</v>
      </c>
      <c r="K4" s="26">
        <v>0.5</v>
      </c>
      <c r="L4" s="10">
        <v>3</v>
      </c>
      <c r="M4" s="10"/>
      <c r="N4" s="10"/>
      <c r="O4" s="10"/>
      <c r="P4" s="10"/>
      <c r="Q4" s="10"/>
      <c r="R4" s="10">
        <v>1</v>
      </c>
      <c r="S4" s="10" t="s">
        <v>17</v>
      </c>
    </row>
    <row r="5" s="1" customFormat="1" ht="26" customHeight="1" spans="1:19">
      <c r="A5" s="8"/>
      <c r="B5" s="8"/>
      <c r="C5" s="11" t="s">
        <v>18</v>
      </c>
      <c r="D5" s="10">
        <v>21130434</v>
      </c>
      <c r="E5" s="10">
        <v>64</v>
      </c>
      <c r="F5" s="10">
        <v>56</v>
      </c>
      <c r="G5" s="10">
        <v>8</v>
      </c>
      <c r="H5" s="10">
        <v>4</v>
      </c>
      <c r="I5" s="10">
        <v>4</v>
      </c>
      <c r="J5" s="26">
        <v>3.5</v>
      </c>
      <c r="K5" s="26">
        <v>0.5</v>
      </c>
      <c r="L5" s="10"/>
      <c r="M5" s="10">
        <v>4</v>
      </c>
      <c r="N5" s="10"/>
      <c r="O5" s="10"/>
      <c r="P5" s="10"/>
      <c r="Q5" s="10"/>
      <c r="R5" s="10">
        <v>1</v>
      </c>
      <c r="S5" s="10" t="s">
        <v>17</v>
      </c>
    </row>
    <row r="6" s="1" customFormat="1" ht="18" customHeight="1" spans="1:19">
      <c r="A6" s="8"/>
      <c r="B6" s="8"/>
      <c r="C6" s="11" t="s">
        <v>19</v>
      </c>
      <c r="D6" s="10">
        <v>21111231</v>
      </c>
      <c r="E6" s="10">
        <v>8</v>
      </c>
      <c r="F6" s="10">
        <v>8</v>
      </c>
      <c r="G6" s="10"/>
      <c r="H6" s="10">
        <v>0.5</v>
      </c>
      <c r="I6" s="10">
        <v>0.5</v>
      </c>
      <c r="J6" s="10">
        <v>0.5</v>
      </c>
      <c r="K6" s="10"/>
      <c r="L6" s="10">
        <v>0.5</v>
      </c>
      <c r="M6" s="10"/>
      <c r="N6" s="10"/>
      <c r="O6" s="10"/>
      <c r="P6" s="10"/>
      <c r="Q6" s="10"/>
      <c r="R6" s="10">
        <v>2</v>
      </c>
      <c r="S6" s="10" t="s">
        <v>17</v>
      </c>
    </row>
    <row r="7" s="1" customFormat="1" ht="18" customHeight="1" spans="1:19">
      <c r="A7" s="8"/>
      <c r="B7" s="8"/>
      <c r="C7" s="11" t="s">
        <v>20</v>
      </c>
      <c r="D7" s="10">
        <v>21111131</v>
      </c>
      <c r="E7" s="10">
        <v>8</v>
      </c>
      <c r="F7" s="10">
        <v>8</v>
      </c>
      <c r="G7" s="10"/>
      <c r="H7" s="10">
        <v>0.5</v>
      </c>
      <c r="I7" s="10">
        <v>0.5</v>
      </c>
      <c r="J7" s="10">
        <v>0.5</v>
      </c>
      <c r="K7" s="10"/>
      <c r="L7" s="10"/>
      <c r="M7" s="10"/>
      <c r="N7" s="10">
        <v>0.5</v>
      </c>
      <c r="O7" s="10"/>
      <c r="P7" s="10"/>
      <c r="Q7" s="10"/>
      <c r="R7" s="10">
        <v>2</v>
      </c>
      <c r="S7" s="10" t="s">
        <v>17</v>
      </c>
    </row>
    <row r="8" s="1" customFormat="1" ht="18" customHeight="1" spans="1:19">
      <c r="A8" s="8"/>
      <c r="B8" s="8"/>
      <c r="C8" s="11" t="s">
        <v>21</v>
      </c>
      <c r="D8" s="10">
        <v>10240131</v>
      </c>
      <c r="E8" s="10">
        <v>28</v>
      </c>
      <c r="F8" s="10"/>
      <c r="G8" s="10">
        <v>28</v>
      </c>
      <c r="H8" s="10">
        <v>2</v>
      </c>
      <c r="I8" s="10">
        <v>1</v>
      </c>
      <c r="J8" s="10"/>
      <c r="K8" s="10">
        <v>1</v>
      </c>
      <c r="L8" s="10">
        <v>2</v>
      </c>
      <c r="M8" s="10"/>
      <c r="N8" s="10"/>
      <c r="O8" s="10"/>
      <c r="P8" s="10"/>
      <c r="Q8" s="10"/>
      <c r="R8" s="10">
        <v>1</v>
      </c>
      <c r="S8" s="10" t="s">
        <v>22</v>
      </c>
    </row>
    <row r="9" s="1" customFormat="1" ht="18" customHeight="1" spans="1:19">
      <c r="A9" s="8"/>
      <c r="B9" s="8"/>
      <c r="C9" s="11" t="s">
        <v>23</v>
      </c>
      <c r="D9" s="10">
        <v>10240231</v>
      </c>
      <c r="E9" s="10">
        <v>32</v>
      </c>
      <c r="F9" s="10"/>
      <c r="G9" s="10">
        <v>32</v>
      </c>
      <c r="H9" s="10">
        <v>2</v>
      </c>
      <c r="I9" s="10">
        <v>1</v>
      </c>
      <c r="J9" s="10"/>
      <c r="K9" s="10">
        <v>1</v>
      </c>
      <c r="L9" s="10"/>
      <c r="M9" s="10">
        <v>2</v>
      </c>
      <c r="N9" s="10"/>
      <c r="O9" s="10"/>
      <c r="P9" s="10"/>
      <c r="Q9" s="10"/>
      <c r="R9" s="10">
        <v>1</v>
      </c>
      <c r="S9" s="10" t="s">
        <v>22</v>
      </c>
    </row>
    <row r="10" s="1" customFormat="1" ht="18" customHeight="1" spans="1:19">
      <c r="A10" s="8"/>
      <c r="B10" s="8"/>
      <c r="C10" s="11" t="s">
        <v>24</v>
      </c>
      <c r="D10" s="10">
        <v>19101731</v>
      </c>
      <c r="E10" s="10">
        <v>14</v>
      </c>
      <c r="F10" s="10">
        <v>14</v>
      </c>
      <c r="G10" s="10"/>
      <c r="H10" s="10">
        <v>1</v>
      </c>
      <c r="I10" s="10">
        <v>1</v>
      </c>
      <c r="J10" s="10">
        <v>1</v>
      </c>
      <c r="K10" s="10"/>
      <c r="L10" s="10">
        <v>1</v>
      </c>
      <c r="M10" s="10"/>
      <c r="N10" s="10"/>
      <c r="O10" s="10"/>
      <c r="P10" s="10"/>
      <c r="Q10" s="10"/>
      <c r="R10" s="10">
        <v>2</v>
      </c>
      <c r="S10" s="10" t="s">
        <v>25</v>
      </c>
    </row>
    <row r="11" s="1" customFormat="1" ht="18" customHeight="1" spans="1:19">
      <c r="A11" s="8"/>
      <c r="B11" s="8"/>
      <c r="C11" s="11" t="s">
        <v>26</v>
      </c>
      <c r="D11" s="10">
        <v>19101831</v>
      </c>
      <c r="E11" s="10">
        <v>16</v>
      </c>
      <c r="F11" s="10">
        <v>16</v>
      </c>
      <c r="G11" s="10"/>
      <c r="H11" s="10">
        <v>1</v>
      </c>
      <c r="I11" s="10">
        <v>1</v>
      </c>
      <c r="J11" s="10">
        <v>1</v>
      </c>
      <c r="K11" s="10"/>
      <c r="L11" s="10"/>
      <c r="M11" s="10"/>
      <c r="N11" s="10"/>
      <c r="O11" s="10">
        <v>1</v>
      </c>
      <c r="P11" s="10"/>
      <c r="Q11" s="10"/>
      <c r="R11" s="10">
        <v>2</v>
      </c>
      <c r="S11" s="10" t="s">
        <v>25</v>
      </c>
    </row>
    <row r="12" s="1" customFormat="1" ht="18" customHeight="1" spans="1:19">
      <c r="A12" s="8"/>
      <c r="B12" s="8"/>
      <c r="C12" s="11" t="s">
        <v>27</v>
      </c>
      <c r="D12" s="10">
        <v>19101931</v>
      </c>
      <c r="E12" s="10">
        <v>16</v>
      </c>
      <c r="F12" s="10">
        <v>16</v>
      </c>
      <c r="G12" s="10"/>
      <c r="H12" s="10">
        <v>1</v>
      </c>
      <c r="I12" s="10">
        <v>1</v>
      </c>
      <c r="J12" s="10">
        <v>1</v>
      </c>
      <c r="K12" s="10"/>
      <c r="L12" s="10"/>
      <c r="M12" s="10"/>
      <c r="N12" s="10">
        <v>1</v>
      </c>
      <c r="O12" s="10"/>
      <c r="P12" s="10"/>
      <c r="Q12" s="10"/>
      <c r="R12" s="10">
        <v>2</v>
      </c>
      <c r="S12" s="10" t="s">
        <v>25</v>
      </c>
    </row>
    <row r="13" s="1" customFormat="1" ht="18" customHeight="1" spans="1:19">
      <c r="A13" s="8"/>
      <c r="B13" s="8"/>
      <c r="C13" s="11" t="s">
        <v>28</v>
      </c>
      <c r="D13" s="42" t="s">
        <v>29</v>
      </c>
      <c r="E13" s="10">
        <v>42</v>
      </c>
      <c r="F13" s="10">
        <v>28</v>
      </c>
      <c r="G13" s="10">
        <v>14</v>
      </c>
      <c r="H13" s="10">
        <v>3</v>
      </c>
      <c r="I13" s="10">
        <v>3</v>
      </c>
      <c r="J13" s="10">
        <v>2</v>
      </c>
      <c r="K13" s="10">
        <v>1</v>
      </c>
      <c r="L13" s="10">
        <v>3</v>
      </c>
      <c r="M13" s="10"/>
      <c r="N13" s="10"/>
      <c r="O13" s="10"/>
      <c r="P13" s="10"/>
      <c r="Q13" s="10"/>
      <c r="R13" s="10">
        <v>2</v>
      </c>
      <c r="S13" s="10" t="s">
        <v>30</v>
      </c>
    </row>
    <row r="14" s="1" customFormat="1" ht="18" customHeight="1" spans="1:19">
      <c r="A14" s="8"/>
      <c r="B14" s="8"/>
      <c r="C14" s="11" t="s">
        <v>31</v>
      </c>
      <c r="D14" s="10">
        <v>31200232</v>
      </c>
      <c r="E14" s="10">
        <v>32</v>
      </c>
      <c r="F14" s="10">
        <v>32</v>
      </c>
      <c r="G14" s="10"/>
      <c r="H14" s="10">
        <v>2</v>
      </c>
      <c r="I14" s="10">
        <v>1</v>
      </c>
      <c r="J14" s="10">
        <v>1</v>
      </c>
      <c r="K14" s="10"/>
      <c r="L14" s="10">
        <v>2</v>
      </c>
      <c r="M14" s="10"/>
      <c r="N14" s="10"/>
      <c r="O14" s="10"/>
      <c r="P14" s="10"/>
      <c r="Q14" s="10"/>
      <c r="R14" s="10">
        <v>2</v>
      </c>
      <c r="S14" s="10" t="s">
        <v>32</v>
      </c>
    </row>
    <row r="15" s="1" customFormat="1" ht="18" customHeight="1" spans="1:19">
      <c r="A15" s="8"/>
      <c r="B15" s="8"/>
      <c r="C15" s="11" t="s">
        <v>33</v>
      </c>
      <c r="D15" s="10">
        <v>20110532</v>
      </c>
      <c r="E15" s="10">
        <v>28</v>
      </c>
      <c r="F15" s="10">
        <v>28</v>
      </c>
      <c r="G15" s="10"/>
      <c r="H15" s="10">
        <v>2</v>
      </c>
      <c r="I15" s="10">
        <v>2</v>
      </c>
      <c r="J15" s="10">
        <v>2</v>
      </c>
      <c r="K15" s="10"/>
      <c r="L15" s="10">
        <v>2</v>
      </c>
      <c r="M15" s="10"/>
      <c r="N15" s="10"/>
      <c r="O15" s="10"/>
      <c r="P15" s="10"/>
      <c r="Q15" s="10"/>
      <c r="R15" s="10">
        <v>1</v>
      </c>
      <c r="S15" s="10" t="s">
        <v>34</v>
      </c>
    </row>
    <row r="16" s="1" customFormat="1" ht="18" customHeight="1" spans="1:19">
      <c r="A16" s="8"/>
      <c r="B16" s="8"/>
      <c r="C16" s="11" t="s">
        <v>35</v>
      </c>
      <c r="D16" s="10">
        <v>20110632</v>
      </c>
      <c r="E16" s="10">
        <v>32</v>
      </c>
      <c r="F16" s="10">
        <v>32</v>
      </c>
      <c r="G16" s="10"/>
      <c r="H16" s="10">
        <v>2</v>
      </c>
      <c r="I16" s="10">
        <v>2</v>
      </c>
      <c r="J16" s="10">
        <v>2</v>
      </c>
      <c r="K16" s="27"/>
      <c r="L16" s="10"/>
      <c r="M16" s="10">
        <v>2</v>
      </c>
      <c r="N16" s="10"/>
      <c r="O16" s="10"/>
      <c r="P16" s="10"/>
      <c r="Q16" s="10"/>
      <c r="R16" s="10">
        <v>1</v>
      </c>
      <c r="S16" s="10" t="s">
        <v>34</v>
      </c>
    </row>
    <row r="17" s="1" customFormat="1" ht="18" customHeight="1" spans="1:19">
      <c r="A17" s="8"/>
      <c r="B17" s="8"/>
      <c r="C17" s="11" t="s">
        <v>36</v>
      </c>
      <c r="D17" s="10">
        <v>20111132</v>
      </c>
      <c r="E17" s="10">
        <v>28</v>
      </c>
      <c r="F17" s="10">
        <v>28</v>
      </c>
      <c r="G17" s="10"/>
      <c r="H17" s="10">
        <v>2</v>
      </c>
      <c r="I17" s="10">
        <v>2</v>
      </c>
      <c r="J17" s="10">
        <v>2</v>
      </c>
      <c r="K17" s="10"/>
      <c r="L17" s="10">
        <v>2</v>
      </c>
      <c r="M17" s="10"/>
      <c r="N17" s="10"/>
      <c r="O17" s="10"/>
      <c r="P17" s="10"/>
      <c r="Q17" s="10"/>
      <c r="R17" s="10">
        <v>2</v>
      </c>
      <c r="S17" s="10" t="s">
        <v>34</v>
      </c>
    </row>
    <row r="18" s="1" customFormat="1" ht="18" customHeight="1" spans="1:19">
      <c r="A18" s="8"/>
      <c r="B18" s="8"/>
      <c r="C18" s="11" t="s">
        <v>37</v>
      </c>
      <c r="D18" s="10">
        <v>20111232</v>
      </c>
      <c r="E18" s="10">
        <v>32</v>
      </c>
      <c r="F18" s="10">
        <v>32</v>
      </c>
      <c r="G18" s="10"/>
      <c r="H18" s="10">
        <v>2</v>
      </c>
      <c r="I18" s="10">
        <v>2</v>
      </c>
      <c r="J18" s="10">
        <v>2</v>
      </c>
      <c r="K18" s="27"/>
      <c r="L18" s="10"/>
      <c r="M18" s="10">
        <v>2</v>
      </c>
      <c r="N18" s="10"/>
      <c r="O18" s="10"/>
      <c r="P18" s="10"/>
      <c r="Q18" s="10"/>
      <c r="R18" s="10">
        <v>2</v>
      </c>
      <c r="S18" s="10" t="s">
        <v>34</v>
      </c>
    </row>
    <row r="19" s="1" customFormat="1" ht="18" customHeight="1" spans="1:19">
      <c r="A19" s="8"/>
      <c r="B19" s="8"/>
      <c r="C19" s="12" t="s">
        <v>38</v>
      </c>
      <c r="D19" s="10">
        <v>20102134</v>
      </c>
      <c r="E19" s="8">
        <v>56</v>
      </c>
      <c r="F19" s="8">
        <v>56</v>
      </c>
      <c r="G19" s="8"/>
      <c r="H19" s="8">
        <v>4</v>
      </c>
      <c r="I19" s="8">
        <v>4</v>
      </c>
      <c r="J19" s="8">
        <v>4</v>
      </c>
      <c r="K19" s="8"/>
      <c r="L19" s="10">
        <v>4</v>
      </c>
      <c r="M19" s="10"/>
      <c r="N19" s="10"/>
      <c r="O19" s="10"/>
      <c r="P19" s="10"/>
      <c r="Q19" s="10"/>
      <c r="R19" s="8">
        <v>1</v>
      </c>
      <c r="S19" s="10" t="s">
        <v>34</v>
      </c>
    </row>
    <row r="20" s="1" customFormat="1" ht="18" customHeight="1" spans="1:19">
      <c r="A20" s="8"/>
      <c r="B20" s="8"/>
      <c r="C20" s="12" t="s">
        <v>39</v>
      </c>
      <c r="D20" s="10">
        <v>20101134</v>
      </c>
      <c r="E20" s="13">
        <v>64</v>
      </c>
      <c r="F20" s="14">
        <v>64</v>
      </c>
      <c r="G20" s="14"/>
      <c r="H20" s="14">
        <v>4</v>
      </c>
      <c r="I20" s="13">
        <v>4</v>
      </c>
      <c r="J20" s="14">
        <v>4</v>
      </c>
      <c r="K20" s="14"/>
      <c r="L20" s="14"/>
      <c r="M20" s="14">
        <v>4</v>
      </c>
      <c r="N20" s="13"/>
      <c r="O20" s="13"/>
      <c r="P20" s="14"/>
      <c r="Q20" s="14"/>
      <c r="R20" s="32">
        <v>1</v>
      </c>
      <c r="S20" s="32" t="s">
        <v>34</v>
      </c>
    </row>
    <row r="21" s="1" customFormat="1" ht="18" customHeight="1" spans="1:19">
      <c r="A21" s="8"/>
      <c r="B21" s="8"/>
      <c r="C21" s="12" t="s">
        <v>40</v>
      </c>
      <c r="D21" s="42" t="s">
        <v>41</v>
      </c>
      <c r="E21" s="8">
        <v>32</v>
      </c>
      <c r="F21" s="8">
        <v>32</v>
      </c>
      <c r="G21" s="8"/>
      <c r="H21" s="8">
        <v>2</v>
      </c>
      <c r="I21" s="8">
        <v>2</v>
      </c>
      <c r="J21" s="8">
        <v>2</v>
      </c>
      <c r="K21" s="8"/>
      <c r="L21" s="10"/>
      <c r="M21" s="10"/>
      <c r="N21" s="10">
        <v>2</v>
      </c>
      <c r="O21" s="10"/>
      <c r="P21" s="10"/>
      <c r="Q21" s="10"/>
      <c r="R21" s="8">
        <v>2</v>
      </c>
      <c r="S21" s="10" t="s">
        <v>42</v>
      </c>
    </row>
    <row r="22" s="1" customFormat="1" ht="18" customHeight="1" spans="1:19">
      <c r="A22" s="8"/>
      <c r="B22" s="8"/>
      <c r="C22" s="12" t="s">
        <v>43</v>
      </c>
      <c r="D22" s="10">
        <v>21210731</v>
      </c>
      <c r="E22" s="8">
        <v>32</v>
      </c>
      <c r="F22" s="8">
        <v>32</v>
      </c>
      <c r="G22" s="8"/>
      <c r="H22" s="8">
        <v>2</v>
      </c>
      <c r="I22" s="8">
        <v>1</v>
      </c>
      <c r="J22" s="8">
        <v>1</v>
      </c>
      <c r="K22" s="8"/>
      <c r="L22" s="10">
        <v>2</v>
      </c>
      <c r="M22" s="10"/>
      <c r="N22" s="10"/>
      <c r="O22" s="10"/>
      <c r="P22" s="10"/>
      <c r="Q22" s="10"/>
      <c r="R22" s="8">
        <v>2</v>
      </c>
      <c r="S22" s="10" t="s">
        <v>17</v>
      </c>
    </row>
    <row r="23" s="1" customFormat="1" ht="18" customHeight="1" spans="1:21">
      <c r="A23" s="8"/>
      <c r="B23" s="8"/>
      <c r="C23" s="8" t="s">
        <v>44</v>
      </c>
      <c r="D23" s="12"/>
      <c r="E23" s="8">
        <f>SUM(E4:E22)</f>
        <v>606</v>
      </c>
      <c r="F23" s="8">
        <f t="shared" ref="F23:Q23" si="0">SUM(F4:F22)</f>
        <v>516</v>
      </c>
      <c r="G23" s="8">
        <f t="shared" si="0"/>
        <v>90</v>
      </c>
      <c r="H23" s="8">
        <f t="shared" si="0"/>
        <v>40</v>
      </c>
      <c r="I23" s="8">
        <f t="shared" si="0"/>
        <v>36</v>
      </c>
      <c r="J23" s="8">
        <f t="shared" si="0"/>
        <v>32</v>
      </c>
      <c r="K23" s="8">
        <f t="shared" si="0"/>
        <v>4</v>
      </c>
      <c r="L23" s="8">
        <f t="shared" si="0"/>
        <v>21.5</v>
      </c>
      <c r="M23" s="8">
        <f t="shared" si="0"/>
        <v>14</v>
      </c>
      <c r="N23" s="8">
        <f t="shared" si="0"/>
        <v>3.5</v>
      </c>
      <c r="O23" s="10">
        <f t="shared" si="0"/>
        <v>1</v>
      </c>
      <c r="P23" s="10">
        <f t="shared" si="0"/>
        <v>0</v>
      </c>
      <c r="Q23" s="8">
        <f t="shared" si="0"/>
        <v>0</v>
      </c>
      <c r="R23" s="8"/>
      <c r="S23" s="8"/>
      <c r="T23" s="33"/>
      <c r="U23" s="33"/>
    </row>
    <row r="24" s="1" customFormat="1" ht="26" customHeight="1" spans="1:21">
      <c r="A24" s="8"/>
      <c r="B24" s="10" t="s">
        <v>45</v>
      </c>
      <c r="C24" s="11" t="s">
        <v>46</v>
      </c>
      <c r="D24" s="11"/>
      <c r="E24" s="10">
        <v>64</v>
      </c>
      <c r="F24" s="10">
        <v>64</v>
      </c>
      <c r="G24" s="10"/>
      <c r="H24" s="10"/>
      <c r="I24" s="10">
        <v>4</v>
      </c>
      <c r="J24" s="10">
        <v>4</v>
      </c>
      <c r="K24" s="8"/>
      <c r="L24" s="10"/>
      <c r="M24" s="10"/>
      <c r="N24" s="10"/>
      <c r="O24" s="10"/>
      <c r="P24" s="10"/>
      <c r="Q24" s="10"/>
      <c r="R24" s="8"/>
      <c r="S24" s="8"/>
      <c r="T24" s="33"/>
      <c r="U24" s="33"/>
    </row>
    <row r="25" s="1" customFormat="1" ht="18" customHeight="1" spans="1:19">
      <c r="A25" s="8" t="s">
        <v>47</v>
      </c>
      <c r="B25" s="8" t="s">
        <v>15</v>
      </c>
      <c r="C25" s="11" t="s">
        <v>48</v>
      </c>
      <c r="D25" s="42" t="s">
        <v>49</v>
      </c>
      <c r="E25" s="15">
        <v>56</v>
      </c>
      <c r="F25" s="15">
        <v>28</v>
      </c>
      <c r="G25" s="15">
        <v>28</v>
      </c>
      <c r="H25" s="15">
        <v>4</v>
      </c>
      <c r="I25" s="15">
        <v>4</v>
      </c>
      <c r="J25" s="15">
        <v>2</v>
      </c>
      <c r="K25" s="15">
        <v>2</v>
      </c>
      <c r="L25" s="21">
        <v>4</v>
      </c>
      <c r="M25" s="21"/>
      <c r="N25" s="21"/>
      <c r="O25" s="21"/>
      <c r="P25" s="21"/>
      <c r="Q25" s="21"/>
      <c r="R25" s="15">
        <v>1</v>
      </c>
      <c r="S25" s="15" t="s">
        <v>50</v>
      </c>
    </row>
    <row r="26" s="1" customFormat="1" ht="18" customHeight="1" spans="1:19">
      <c r="A26" s="8"/>
      <c r="B26" s="8"/>
      <c r="C26" s="11" t="s">
        <v>51</v>
      </c>
      <c r="D26" s="42" t="s">
        <v>52</v>
      </c>
      <c r="E26" s="15">
        <v>48</v>
      </c>
      <c r="F26" s="15">
        <v>32</v>
      </c>
      <c r="G26" s="15">
        <v>16</v>
      </c>
      <c r="H26" s="15">
        <v>3</v>
      </c>
      <c r="I26" s="15">
        <v>3</v>
      </c>
      <c r="J26" s="15">
        <v>2</v>
      </c>
      <c r="K26" s="15">
        <v>1</v>
      </c>
      <c r="L26" s="21"/>
      <c r="M26" s="21">
        <v>3</v>
      </c>
      <c r="N26" s="21"/>
      <c r="O26" s="21"/>
      <c r="P26" s="21"/>
      <c r="Q26" s="21"/>
      <c r="R26" s="15">
        <v>1</v>
      </c>
      <c r="S26" s="15" t="s">
        <v>50</v>
      </c>
    </row>
    <row r="27" s="1" customFormat="1" ht="18" customHeight="1" spans="1:19">
      <c r="A27" s="8"/>
      <c r="B27" s="8"/>
      <c r="C27" s="11" t="s">
        <v>53</v>
      </c>
      <c r="D27" s="42" t="s">
        <v>54</v>
      </c>
      <c r="E27" s="15">
        <v>64</v>
      </c>
      <c r="F27" s="15">
        <v>48</v>
      </c>
      <c r="G27" s="15">
        <v>16</v>
      </c>
      <c r="H27" s="15">
        <v>4</v>
      </c>
      <c r="I27" s="15">
        <v>4</v>
      </c>
      <c r="J27" s="15">
        <v>3</v>
      </c>
      <c r="K27" s="15">
        <v>1</v>
      </c>
      <c r="L27" s="21"/>
      <c r="M27" s="21">
        <v>4</v>
      </c>
      <c r="N27" s="21"/>
      <c r="O27" s="21"/>
      <c r="P27" s="21"/>
      <c r="Q27" s="21"/>
      <c r="R27" s="15">
        <v>1</v>
      </c>
      <c r="S27" s="15" t="s">
        <v>50</v>
      </c>
    </row>
    <row r="28" s="1" customFormat="1" ht="18" customHeight="1" spans="1:19">
      <c r="A28" s="8"/>
      <c r="B28" s="8"/>
      <c r="C28" s="11" t="s">
        <v>55</v>
      </c>
      <c r="D28" s="42" t="s">
        <v>56</v>
      </c>
      <c r="E28" s="15">
        <v>32</v>
      </c>
      <c r="F28" s="15">
        <v>24</v>
      </c>
      <c r="G28" s="15">
        <v>8</v>
      </c>
      <c r="H28" s="15">
        <v>2</v>
      </c>
      <c r="I28" s="15">
        <v>2</v>
      </c>
      <c r="J28" s="15">
        <v>1.5</v>
      </c>
      <c r="K28" s="15">
        <v>0.5</v>
      </c>
      <c r="L28" s="21"/>
      <c r="M28" s="21">
        <v>2</v>
      </c>
      <c r="N28" s="21"/>
      <c r="O28" s="21"/>
      <c r="P28" s="21"/>
      <c r="Q28" s="21"/>
      <c r="R28" s="15">
        <v>2</v>
      </c>
      <c r="S28" s="15" t="s">
        <v>50</v>
      </c>
    </row>
    <row r="29" s="1" customFormat="1" ht="18" customHeight="1" spans="1:21">
      <c r="A29" s="8"/>
      <c r="B29" s="15" t="s">
        <v>44</v>
      </c>
      <c r="C29" s="15"/>
      <c r="D29" s="16"/>
      <c r="E29" s="15">
        <f t="shared" ref="E29:J29" si="1">SUM(E25:E28)</f>
        <v>200</v>
      </c>
      <c r="F29" s="15">
        <f t="shared" si="1"/>
        <v>132</v>
      </c>
      <c r="G29" s="15">
        <f t="shared" si="1"/>
        <v>68</v>
      </c>
      <c r="H29" s="15">
        <f t="shared" si="1"/>
        <v>13</v>
      </c>
      <c r="I29" s="15">
        <f t="shared" si="1"/>
        <v>13</v>
      </c>
      <c r="J29" s="15">
        <f t="shared" si="1"/>
        <v>8.5</v>
      </c>
      <c r="K29" s="15">
        <f t="shared" ref="K29:Q29" si="2">SUM(K25:K28)</f>
        <v>4.5</v>
      </c>
      <c r="L29" s="21">
        <f t="shared" si="2"/>
        <v>4</v>
      </c>
      <c r="M29" s="21">
        <f t="shared" si="2"/>
        <v>9</v>
      </c>
      <c r="N29" s="21">
        <f t="shared" si="2"/>
        <v>0</v>
      </c>
      <c r="O29" s="21">
        <f t="shared" si="2"/>
        <v>0</v>
      </c>
      <c r="P29" s="21">
        <f t="shared" si="2"/>
        <v>0</v>
      </c>
      <c r="Q29" s="21">
        <f t="shared" si="2"/>
        <v>0</v>
      </c>
      <c r="R29" s="15"/>
      <c r="S29" s="15"/>
      <c r="T29" s="33"/>
      <c r="U29" s="33"/>
    </row>
    <row r="30" s="1" customFormat="1" ht="18" customHeight="1" spans="1:19">
      <c r="A30" s="8" t="s">
        <v>57</v>
      </c>
      <c r="B30" s="8" t="s">
        <v>15</v>
      </c>
      <c r="C30" s="11" t="s">
        <v>58</v>
      </c>
      <c r="D30" s="43" t="s">
        <v>59</v>
      </c>
      <c r="E30" s="15">
        <v>64</v>
      </c>
      <c r="F30" s="15"/>
      <c r="G30" s="15">
        <v>64</v>
      </c>
      <c r="H30" s="15">
        <v>4</v>
      </c>
      <c r="I30" s="15">
        <v>4</v>
      </c>
      <c r="J30" s="15">
        <v>0</v>
      </c>
      <c r="K30" s="15">
        <v>4</v>
      </c>
      <c r="L30" s="21"/>
      <c r="M30" s="21"/>
      <c r="N30" s="21">
        <v>4</v>
      </c>
      <c r="O30" s="21"/>
      <c r="P30" s="21"/>
      <c r="Q30" s="21"/>
      <c r="R30" s="15">
        <v>2</v>
      </c>
      <c r="S30" s="15" t="s">
        <v>50</v>
      </c>
    </row>
    <row r="31" s="1" customFormat="1" ht="18" customHeight="1" spans="1:19">
      <c r="A31" s="8"/>
      <c r="B31" s="8"/>
      <c r="C31" s="11" t="s">
        <v>60</v>
      </c>
      <c r="D31" s="43" t="s">
        <v>61</v>
      </c>
      <c r="E31" s="8">
        <v>64</v>
      </c>
      <c r="F31" s="8">
        <v>48</v>
      </c>
      <c r="G31" s="8">
        <v>16</v>
      </c>
      <c r="H31" s="8">
        <v>4</v>
      </c>
      <c r="I31" s="8">
        <v>4</v>
      </c>
      <c r="J31" s="15">
        <v>3</v>
      </c>
      <c r="K31" s="15">
        <v>1</v>
      </c>
      <c r="L31" s="21"/>
      <c r="M31" s="21"/>
      <c r="N31" s="21"/>
      <c r="O31" s="21">
        <v>4</v>
      </c>
      <c r="P31" s="21"/>
      <c r="Q31" s="21"/>
      <c r="R31" s="15">
        <v>1</v>
      </c>
      <c r="S31" s="15" t="s">
        <v>50</v>
      </c>
    </row>
    <row r="32" s="1" customFormat="1" ht="18" customHeight="1" spans="1:19">
      <c r="A32" s="8"/>
      <c r="B32" s="8"/>
      <c r="C32" s="11" t="s">
        <v>62</v>
      </c>
      <c r="D32" s="43" t="s">
        <v>63</v>
      </c>
      <c r="E32" s="8">
        <v>32</v>
      </c>
      <c r="F32" s="8">
        <v>24</v>
      </c>
      <c r="G32" s="8">
        <v>8</v>
      </c>
      <c r="H32" s="8">
        <v>2</v>
      </c>
      <c r="I32" s="8">
        <v>2</v>
      </c>
      <c r="J32" s="15">
        <v>1.5</v>
      </c>
      <c r="K32" s="15">
        <v>0.5</v>
      </c>
      <c r="L32" s="21"/>
      <c r="M32" s="21">
        <v>2</v>
      </c>
      <c r="N32" s="21"/>
      <c r="O32" s="21"/>
      <c r="P32" s="21"/>
      <c r="Q32" s="21"/>
      <c r="R32" s="15">
        <v>2</v>
      </c>
      <c r="S32" s="15" t="s">
        <v>50</v>
      </c>
    </row>
    <row r="33" s="1" customFormat="1" ht="18" customHeight="1" spans="1:19">
      <c r="A33" s="8"/>
      <c r="B33" s="8"/>
      <c r="C33" s="11" t="s">
        <v>64</v>
      </c>
      <c r="D33" s="43" t="s">
        <v>65</v>
      </c>
      <c r="E33" s="8">
        <v>64</v>
      </c>
      <c r="F33" s="8">
        <v>32</v>
      </c>
      <c r="G33" s="8">
        <v>32</v>
      </c>
      <c r="H33" s="8">
        <v>4</v>
      </c>
      <c r="I33" s="8">
        <v>4</v>
      </c>
      <c r="J33" s="15">
        <v>2</v>
      </c>
      <c r="K33" s="15">
        <v>2</v>
      </c>
      <c r="L33" s="21"/>
      <c r="M33" s="21"/>
      <c r="N33" s="21">
        <v>4</v>
      </c>
      <c r="O33" s="21"/>
      <c r="P33" s="21"/>
      <c r="Q33" s="21"/>
      <c r="R33" s="15">
        <v>1</v>
      </c>
      <c r="S33" s="15" t="s">
        <v>50</v>
      </c>
    </row>
    <row r="34" s="1" customFormat="1" ht="18" customHeight="1" spans="1:19">
      <c r="A34" s="8"/>
      <c r="B34" s="8"/>
      <c r="C34" s="11" t="s">
        <v>66</v>
      </c>
      <c r="D34" s="43" t="s">
        <v>67</v>
      </c>
      <c r="E34" s="8">
        <v>64</v>
      </c>
      <c r="F34" s="8">
        <v>48</v>
      </c>
      <c r="G34" s="8">
        <v>16</v>
      </c>
      <c r="H34" s="8">
        <v>4</v>
      </c>
      <c r="I34" s="8">
        <v>4</v>
      </c>
      <c r="J34" s="15">
        <v>3</v>
      </c>
      <c r="K34" s="15">
        <v>1</v>
      </c>
      <c r="L34" s="21"/>
      <c r="M34" s="21"/>
      <c r="N34" s="21">
        <v>4</v>
      </c>
      <c r="O34" s="21"/>
      <c r="P34" s="21"/>
      <c r="Q34" s="21"/>
      <c r="R34" s="15">
        <v>1</v>
      </c>
      <c r="S34" s="15" t="s">
        <v>50</v>
      </c>
    </row>
    <row r="35" s="1" customFormat="1" ht="26" customHeight="1" spans="1:19">
      <c r="A35" s="8"/>
      <c r="B35" s="8"/>
      <c r="C35" s="11" t="s">
        <v>68</v>
      </c>
      <c r="D35" s="43" t="s">
        <v>69</v>
      </c>
      <c r="E35" s="8">
        <v>48</v>
      </c>
      <c r="F35" s="8">
        <v>40</v>
      </c>
      <c r="G35" s="8">
        <v>8</v>
      </c>
      <c r="H35" s="8">
        <v>3</v>
      </c>
      <c r="I35" s="8">
        <v>3</v>
      </c>
      <c r="J35" s="15">
        <v>2.5</v>
      </c>
      <c r="K35" s="15">
        <v>0.5</v>
      </c>
      <c r="L35" s="21"/>
      <c r="M35" s="21"/>
      <c r="N35" s="21"/>
      <c r="O35" s="21">
        <v>3</v>
      </c>
      <c r="P35" s="21"/>
      <c r="Q35" s="21"/>
      <c r="R35" s="15">
        <v>1</v>
      </c>
      <c r="S35" s="15" t="s">
        <v>50</v>
      </c>
    </row>
    <row r="36" s="1" customFormat="1" ht="26" customHeight="1" spans="1:19">
      <c r="A36" s="8"/>
      <c r="B36" s="8"/>
      <c r="C36" s="11" t="s">
        <v>70</v>
      </c>
      <c r="D36" s="43" t="s">
        <v>71</v>
      </c>
      <c r="E36" s="8">
        <v>48</v>
      </c>
      <c r="F36" s="8">
        <v>40</v>
      </c>
      <c r="G36" s="8">
        <v>8</v>
      </c>
      <c r="H36" s="8">
        <v>3</v>
      </c>
      <c r="I36" s="8">
        <v>3</v>
      </c>
      <c r="J36" s="15">
        <v>2.5</v>
      </c>
      <c r="K36" s="15">
        <v>0.5</v>
      </c>
      <c r="L36" s="21"/>
      <c r="M36" s="21"/>
      <c r="N36" s="21"/>
      <c r="O36" s="21"/>
      <c r="P36" s="21">
        <v>3</v>
      </c>
      <c r="Q36" s="21"/>
      <c r="R36" s="8">
        <v>1</v>
      </c>
      <c r="S36" s="15" t="s">
        <v>50</v>
      </c>
    </row>
    <row r="37" s="1" customFormat="1" ht="18" customHeight="1" spans="1:19">
      <c r="A37" s="8"/>
      <c r="B37" s="8"/>
      <c r="C37" s="11" t="s">
        <v>72</v>
      </c>
      <c r="D37" s="43" t="s">
        <v>73</v>
      </c>
      <c r="E37" s="8">
        <v>48</v>
      </c>
      <c r="F37" s="8">
        <v>32</v>
      </c>
      <c r="G37" s="8">
        <v>16</v>
      </c>
      <c r="H37" s="8">
        <v>3</v>
      </c>
      <c r="I37" s="8">
        <v>3</v>
      </c>
      <c r="J37" s="15">
        <v>2</v>
      </c>
      <c r="K37" s="15">
        <v>1</v>
      </c>
      <c r="L37" s="21"/>
      <c r="M37" s="21"/>
      <c r="N37" s="21"/>
      <c r="O37" s="21">
        <v>3</v>
      </c>
      <c r="P37" s="21"/>
      <c r="Q37" s="21"/>
      <c r="R37" s="15">
        <v>1</v>
      </c>
      <c r="S37" s="15" t="s">
        <v>50</v>
      </c>
    </row>
    <row r="38" s="1" customFormat="1" ht="18" customHeight="1" spans="1:19">
      <c r="A38" s="8"/>
      <c r="B38" s="8"/>
      <c r="C38" s="11" t="s">
        <v>74</v>
      </c>
      <c r="D38" s="43" t="s">
        <v>75</v>
      </c>
      <c r="E38" s="8">
        <v>48</v>
      </c>
      <c r="F38" s="8">
        <v>32</v>
      </c>
      <c r="G38" s="8">
        <v>16</v>
      </c>
      <c r="H38" s="8">
        <v>3</v>
      </c>
      <c r="I38" s="8">
        <v>3</v>
      </c>
      <c r="J38" s="15">
        <v>2</v>
      </c>
      <c r="K38" s="15">
        <v>1</v>
      </c>
      <c r="L38" s="21"/>
      <c r="M38" s="21"/>
      <c r="N38" s="21"/>
      <c r="O38" s="21">
        <v>3</v>
      </c>
      <c r="P38" s="21"/>
      <c r="Q38" s="21"/>
      <c r="R38" s="15">
        <v>2</v>
      </c>
      <c r="S38" s="15" t="s">
        <v>50</v>
      </c>
    </row>
    <row r="39" s="1" customFormat="1" ht="18" customHeight="1" spans="1:19">
      <c r="A39" s="8"/>
      <c r="B39" s="8"/>
      <c r="C39" s="11" t="s">
        <v>76</v>
      </c>
      <c r="D39" s="43" t="s">
        <v>77</v>
      </c>
      <c r="E39" s="8">
        <v>32</v>
      </c>
      <c r="F39" s="8">
        <v>24</v>
      </c>
      <c r="G39" s="8">
        <v>8</v>
      </c>
      <c r="H39" s="8">
        <v>2</v>
      </c>
      <c r="I39" s="8">
        <v>2</v>
      </c>
      <c r="J39" s="15">
        <v>1.5</v>
      </c>
      <c r="K39" s="15">
        <v>0.5</v>
      </c>
      <c r="L39" s="21"/>
      <c r="M39" s="21"/>
      <c r="N39" s="21"/>
      <c r="O39" s="21"/>
      <c r="P39" s="21">
        <v>2</v>
      </c>
      <c r="Q39" s="21"/>
      <c r="R39" s="15">
        <v>1</v>
      </c>
      <c r="S39" s="15" t="s">
        <v>50</v>
      </c>
    </row>
    <row r="40" s="1" customFormat="1" ht="18" customHeight="1" spans="1:19">
      <c r="A40" s="8" t="s">
        <v>57</v>
      </c>
      <c r="B40" s="8" t="s">
        <v>15</v>
      </c>
      <c r="C40" s="11" t="s">
        <v>78</v>
      </c>
      <c r="D40" s="43" t="s">
        <v>79</v>
      </c>
      <c r="E40" s="8">
        <v>64</v>
      </c>
      <c r="F40" s="8">
        <v>32</v>
      </c>
      <c r="G40" s="8">
        <v>32</v>
      </c>
      <c r="H40" s="8">
        <v>4</v>
      </c>
      <c r="I40" s="8">
        <v>4</v>
      </c>
      <c r="J40" s="15">
        <v>2</v>
      </c>
      <c r="K40" s="15">
        <v>2</v>
      </c>
      <c r="L40" s="21"/>
      <c r="M40" s="21"/>
      <c r="N40" s="21"/>
      <c r="O40" s="21">
        <v>4</v>
      </c>
      <c r="P40" s="21"/>
      <c r="Q40" s="21"/>
      <c r="R40" s="15">
        <v>1</v>
      </c>
      <c r="S40" s="15" t="s">
        <v>50</v>
      </c>
    </row>
    <row r="41" s="1" customFormat="1" ht="18" customHeight="1" spans="1:19">
      <c r="A41" s="8"/>
      <c r="B41" s="8"/>
      <c r="C41" s="11" t="s">
        <v>80</v>
      </c>
      <c r="D41" s="43" t="s">
        <v>81</v>
      </c>
      <c r="E41" s="8">
        <v>64</v>
      </c>
      <c r="F41" s="8"/>
      <c r="G41" s="8">
        <v>64</v>
      </c>
      <c r="H41" s="8">
        <v>4</v>
      </c>
      <c r="I41" s="8">
        <v>4</v>
      </c>
      <c r="J41" s="15">
        <v>0</v>
      </c>
      <c r="K41" s="15">
        <v>4</v>
      </c>
      <c r="L41" s="21"/>
      <c r="M41" s="21"/>
      <c r="N41" s="21">
        <v>4</v>
      </c>
      <c r="O41" s="21"/>
      <c r="P41" s="21"/>
      <c r="Q41" s="21"/>
      <c r="R41" s="15">
        <v>2</v>
      </c>
      <c r="S41" s="15" t="s">
        <v>50</v>
      </c>
    </row>
    <row r="42" s="1" customFormat="1" ht="26" customHeight="1" spans="1:19">
      <c r="A42" s="8"/>
      <c r="B42" s="8"/>
      <c r="C42" s="12" t="s">
        <v>82</v>
      </c>
      <c r="D42" s="43" t="s">
        <v>83</v>
      </c>
      <c r="E42" s="8">
        <v>48</v>
      </c>
      <c r="F42" s="8">
        <v>40</v>
      </c>
      <c r="G42" s="8">
        <v>8</v>
      </c>
      <c r="H42" s="8">
        <v>3</v>
      </c>
      <c r="I42" s="8">
        <v>3</v>
      </c>
      <c r="J42" s="15">
        <v>2.5</v>
      </c>
      <c r="K42" s="15">
        <v>0.5</v>
      </c>
      <c r="L42" s="21"/>
      <c r="M42" s="21"/>
      <c r="N42" s="21"/>
      <c r="O42" s="21"/>
      <c r="P42" s="21">
        <v>3</v>
      </c>
      <c r="Q42" s="21"/>
      <c r="R42" s="21">
        <v>1</v>
      </c>
      <c r="S42" s="15" t="s">
        <v>50</v>
      </c>
    </row>
    <row r="43" s="1" customFormat="1" ht="18" customHeight="1" spans="1:21">
      <c r="A43" s="8"/>
      <c r="B43" s="8"/>
      <c r="C43" s="15" t="s">
        <v>44</v>
      </c>
      <c r="D43" s="15"/>
      <c r="E43" s="15">
        <f>SUM(E30:E42)</f>
        <v>688</v>
      </c>
      <c r="F43" s="15">
        <f t="shared" ref="F43:Q43" si="3">SUM(F30:F42)</f>
        <v>392</v>
      </c>
      <c r="G43" s="15">
        <f t="shared" si="3"/>
        <v>296</v>
      </c>
      <c r="H43" s="15">
        <f t="shared" si="3"/>
        <v>43</v>
      </c>
      <c r="I43" s="15">
        <f t="shared" si="3"/>
        <v>43</v>
      </c>
      <c r="J43" s="15">
        <f t="shared" si="3"/>
        <v>24.5</v>
      </c>
      <c r="K43" s="15">
        <f t="shared" si="3"/>
        <v>18.5</v>
      </c>
      <c r="L43" s="21">
        <f t="shared" si="3"/>
        <v>0</v>
      </c>
      <c r="M43" s="21">
        <f t="shared" si="3"/>
        <v>2</v>
      </c>
      <c r="N43" s="21">
        <f t="shared" si="3"/>
        <v>16</v>
      </c>
      <c r="O43" s="21">
        <f t="shared" si="3"/>
        <v>17</v>
      </c>
      <c r="P43" s="21">
        <f t="shared" si="3"/>
        <v>8</v>
      </c>
      <c r="Q43" s="21">
        <f t="shared" si="3"/>
        <v>0</v>
      </c>
      <c r="R43" s="15"/>
      <c r="S43" s="15" t="s">
        <v>50</v>
      </c>
      <c r="T43" s="33"/>
      <c r="U43" s="33"/>
    </row>
    <row r="44" s="1" customFormat="1" ht="18" customHeight="1" spans="1:19">
      <c r="A44" s="8"/>
      <c r="B44" s="8" t="s">
        <v>45</v>
      </c>
      <c r="C44" s="12" t="s">
        <v>84</v>
      </c>
      <c r="D44" s="44" t="s">
        <v>85</v>
      </c>
      <c r="E44" s="8">
        <v>48</v>
      </c>
      <c r="F44" s="8">
        <v>32</v>
      </c>
      <c r="G44" s="8">
        <v>16</v>
      </c>
      <c r="H44" s="8">
        <v>3</v>
      </c>
      <c r="I44" s="8">
        <v>3</v>
      </c>
      <c r="J44" s="15">
        <v>2</v>
      </c>
      <c r="K44" s="15">
        <v>1</v>
      </c>
      <c r="L44" s="21"/>
      <c r="M44" s="21"/>
      <c r="N44" s="21"/>
      <c r="O44" s="21"/>
      <c r="P44" s="21">
        <v>3</v>
      </c>
      <c r="Q44" s="21"/>
      <c r="R44" s="15">
        <v>1</v>
      </c>
      <c r="S44" s="15"/>
    </row>
    <row r="45" s="1" customFormat="1" ht="18" customHeight="1" spans="1:19">
      <c r="A45" s="8"/>
      <c r="B45" s="8"/>
      <c r="C45" s="12" t="s">
        <v>86</v>
      </c>
      <c r="D45" s="43" t="s">
        <v>87</v>
      </c>
      <c r="E45" s="8">
        <v>32</v>
      </c>
      <c r="F45" s="8">
        <v>24</v>
      </c>
      <c r="G45" s="8">
        <v>8</v>
      </c>
      <c r="H45" s="8">
        <v>2</v>
      </c>
      <c r="I45" s="8">
        <v>2</v>
      </c>
      <c r="J45" s="15">
        <v>1.5</v>
      </c>
      <c r="K45" s="15">
        <v>0.5</v>
      </c>
      <c r="L45" s="21"/>
      <c r="M45" s="21"/>
      <c r="N45" s="21"/>
      <c r="O45" s="21"/>
      <c r="P45" s="21">
        <v>2</v>
      </c>
      <c r="Q45" s="21"/>
      <c r="R45" s="15">
        <v>2</v>
      </c>
      <c r="S45" s="15"/>
    </row>
    <row r="46" s="1" customFormat="1" ht="18" customHeight="1" spans="1:19">
      <c r="A46" s="8"/>
      <c r="B46" s="8"/>
      <c r="C46" s="12" t="s">
        <v>88</v>
      </c>
      <c r="D46" s="43" t="s">
        <v>89</v>
      </c>
      <c r="E46" s="8">
        <v>48</v>
      </c>
      <c r="F46" s="8">
        <v>40</v>
      </c>
      <c r="G46" s="8">
        <v>8</v>
      </c>
      <c r="H46" s="8">
        <v>3</v>
      </c>
      <c r="I46" s="8">
        <v>3</v>
      </c>
      <c r="J46" s="15">
        <v>2.5</v>
      </c>
      <c r="K46" s="15">
        <v>0.5</v>
      </c>
      <c r="L46" s="21"/>
      <c r="M46" s="21"/>
      <c r="N46" s="21">
        <v>3</v>
      </c>
      <c r="O46" s="28"/>
      <c r="P46" s="21"/>
      <c r="Q46" s="21"/>
      <c r="R46" s="15">
        <v>2</v>
      </c>
      <c r="S46" s="15" t="s">
        <v>50</v>
      </c>
    </row>
    <row r="47" s="1" customFormat="1" ht="26" customHeight="1" spans="1:19">
      <c r="A47" s="8"/>
      <c r="B47" s="8"/>
      <c r="C47" s="12" t="s">
        <v>90</v>
      </c>
      <c r="D47" s="43" t="s">
        <v>91</v>
      </c>
      <c r="E47" s="8">
        <v>48</v>
      </c>
      <c r="F47" s="8">
        <v>32</v>
      </c>
      <c r="G47" s="8">
        <v>16</v>
      </c>
      <c r="H47" s="8">
        <v>3</v>
      </c>
      <c r="I47" s="8">
        <v>3</v>
      </c>
      <c r="J47" s="15">
        <v>2</v>
      </c>
      <c r="K47" s="15">
        <v>1</v>
      </c>
      <c r="L47" s="21"/>
      <c r="M47" s="21"/>
      <c r="N47" s="21"/>
      <c r="O47" s="21">
        <v>3</v>
      </c>
      <c r="P47" s="21"/>
      <c r="Q47" s="21"/>
      <c r="R47" s="15">
        <v>1</v>
      </c>
      <c r="S47" s="15" t="s">
        <v>50</v>
      </c>
    </row>
    <row r="48" s="1" customFormat="1" ht="18" customHeight="1" spans="1:19">
      <c r="A48" s="8"/>
      <c r="B48" s="8"/>
      <c r="C48" s="12" t="s">
        <v>92</v>
      </c>
      <c r="D48" s="43" t="s">
        <v>93</v>
      </c>
      <c r="E48" s="8">
        <v>32</v>
      </c>
      <c r="F48" s="8">
        <v>24</v>
      </c>
      <c r="G48" s="8">
        <v>8</v>
      </c>
      <c r="H48" s="8">
        <v>2</v>
      </c>
      <c r="I48" s="8">
        <v>2</v>
      </c>
      <c r="J48" s="15">
        <v>1.5</v>
      </c>
      <c r="K48" s="15">
        <v>0.5</v>
      </c>
      <c r="L48" s="21"/>
      <c r="M48" s="21"/>
      <c r="N48" s="21"/>
      <c r="O48" s="21"/>
      <c r="P48" s="21">
        <v>2</v>
      </c>
      <c r="Q48" s="21"/>
      <c r="R48" s="15">
        <v>2</v>
      </c>
      <c r="S48" s="15" t="s">
        <v>50</v>
      </c>
    </row>
    <row r="49" s="1" customFormat="1" ht="18" customHeight="1" spans="1:19">
      <c r="A49" s="8"/>
      <c r="B49" s="8"/>
      <c r="C49" s="12" t="s">
        <v>94</v>
      </c>
      <c r="D49" s="44" t="s">
        <v>95</v>
      </c>
      <c r="E49" s="8">
        <v>48</v>
      </c>
      <c r="F49" s="8">
        <v>0</v>
      </c>
      <c r="G49" s="8">
        <v>48</v>
      </c>
      <c r="H49" s="15">
        <v>3</v>
      </c>
      <c r="I49" s="15">
        <v>3</v>
      </c>
      <c r="J49" s="15">
        <v>0</v>
      </c>
      <c r="K49" s="15">
        <v>3</v>
      </c>
      <c r="L49" s="21"/>
      <c r="M49" s="21"/>
      <c r="N49" s="21"/>
      <c r="O49" s="21"/>
      <c r="P49" s="21">
        <v>3</v>
      </c>
      <c r="Q49" s="21"/>
      <c r="R49" s="15">
        <v>2</v>
      </c>
      <c r="S49" s="15" t="s">
        <v>50</v>
      </c>
    </row>
    <row r="50" s="1" customFormat="1" ht="18" customHeight="1" spans="1:19">
      <c r="A50" s="8"/>
      <c r="B50" s="8"/>
      <c r="C50" s="12" t="s">
        <v>96</v>
      </c>
      <c r="D50" s="45" t="s">
        <v>97</v>
      </c>
      <c r="E50" s="8">
        <v>32</v>
      </c>
      <c r="F50" s="8">
        <v>24</v>
      </c>
      <c r="G50" s="8">
        <v>8</v>
      </c>
      <c r="H50" s="8">
        <v>2</v>
      </c>
      <c r="I50" s="8">
        <v>2</v>
      </c>
      <c r="J50" s="15">
        <v>1.5</v>
      </c>
      <c r="K50" s="15">
        <v>0.5</v>
      </c>
      <c r="L50" s="21"/>
      <c r="M50" s="21"/>
      <c r="N50" s="21"/>
      <c r="O50" s="21">
        <v>2</v>
      </c>
      <c r="P50" s="21"/>
      <c r="Q50" s="21"/>
      <c r="R50" s="15">
        <v>2</v>
      </c>
      <c r="S50" s="15" t="s">
        <v>50</v>
      </c>
    </row>
    <row r="51" s="1" customFormat="1" ht="18" customHeight="1" spans="1:19">
      <c r="A51" s="8"/>
      <c r="B51" s="8"/>
      <c r="C51" s="12" t="s">
        <v>98</v>
      </c>
      <c r="D51" s="44" t="s">
        <v>99</v>
      </c>
      <c r="E51" s="8">
        <v>32</v>
      </c>
      <c r="F51" s="8">
        <v>24</v>
      </c>
      <c r="G51" s="8">
        <v>8</v>
      </c>
      <c r="H51" s="8">
        <v>2</v>
      </c>
      <c r="I51" s="8">
        <v>2</v>
      </c>
      <c r="J51" s="15">
        <v>1.5</v>
      </c>
      <c r="K51" s="15">
        <v>0.5</v>
      </c>
      <c r="L51" s="21"/>
      <c r="M51" s="21"/>
      <c r="N51" s="21"/>
      <c r="O51" s="21"/>
      <c r="P51" s="21">
        <v>2</v>
      </c>
      <c r="Q51" s="21"/>
      <c r="R51" s="15">
        <v>1</v>
      </c>
      <c r="S51" s="15" t="s">
        <v>50</v>
      </c>
    </row>
    <row r="52" s="1" customFormat="1" ht="18" customHeight="1" spans="1:19">
      <c r="A52" s="8"/>
      <c r="B52" s="8"/>
      <c r="C52" s="12" t="s">
        <v>100</v>
      </c>
      <c r="D52" s="43" t="s">
        <v>101</v>
      </c>
      <c r="E52" s="8">
        <v>32</v>
      </c>
      <c r="F52" s="8">
        <v>32</v>
      </c>
      <c r="G52" s="8">
        <v>0</v>
      </c>
      <c r="H52" s="8">
        <v>2</v>
      </c>
      <c r="I52" s="8">
        <v>2</v>
      </c>
      <c r="J52" s="15">
        <v>2</v>
      </c>
      <c r="K52" s="15">
        <v>0</v>
      </c>
      <c r="L52" s="21"/>
      <c r="M52" s="21"/>
      <c r="N52" s="21"/>
      <c r="O52" s="21"/>
      <c r="P52" s="21">
        <v>2</v>
      </c>
      <c r="Q52" s="21"/>
      <c r="R52" s="15">
        <v>2</v>
      </c>
      <c r="S52" s="15" t="s">
        <v>50</v>
      </c>
    </row>
    <row r="53" s="1" customFormat="1" ht="18" customHeight="1" spans="1:19">
      <c r="A53" s="8"/>
      <c r="B53" s="8"/>
      <c r="C53" s="12" t="s">
        <v>102</v>
      </c>
      <c r="D53" s="43" t="s">
        <v>103</v>
      </c>
      <c r="E53" s="8">
        <v>32</v>
      </c>
      <c r="F53" s="8">
        <v>24</v>
      </c>
      <c r="G53" s="8">
        <v>8</v>
      </c>
      <c r="H53" s="8">
        <v>2</v>
      </c>
      <c r="I53" s="8">
        <v>2</v>
      </c>
      <c r="J53" s="15">
        <v>1.5</v>
      </c>
      <c r="K53" s="15">
        <v>0.5</v>
      </c>
      <c r="L53" s="21"/>
      <c r="M53" s="21"/>
      <c r="N53" s="21"/>
      <c r="O53" s="21">
        <v>2</v>
      </c>
      <c r="P53" s="21"/>
      <c r="Q53" s="21"/>
      <c r="R53" s="15">
        <v>2</v>
      </c>
      <c r="S53" s="15" t="s">
        <v>50</v>
      </c>
    </row>
    <row r="54" s="1" customFormat="1" ht="26" customHeight="1" spans="1:19">
      <c r="A54" s="8"/>
      <c r="B54" s="8"/>
      <c r="C54" s="12" t="s">
        <v>104</v>
      </c>
      <c r="D54" s="43" t="s">
        <v>105</v>
      </c>
      <c r="E54" s="8">
        <v>48</v>
      </c>
      <c r="F54" s="8">
        <v>40</v>
      </c>
      <c r="G54" s="8">
        <v>8</v>
      </c>
      <c r="H54" s="8">
        <v>3</v>
      </c>
      <c r="I54" s="8">
        <v>3</v>
      </c>
      <c r="J54" s="15">
        <v>2.5</v>
      </c>
      <c r="K54" s="15">
        <v>0.5</v>
      </c>
      <c r="L54" s="21"/>
      <c r="M54" s="21"/>
      <c r="N54" s="21"/>
      <c r="O54" s="21">
        <v>3</v>
      </c>
      <c r="P54" s="21"/>
      <c r="Q54" s="21"/>
      <c r="R54" s="15">
        <v>2</v>
      </c>
      <c r="S54" s="15" t="s">
        <v>50</v>
      </c>
    </row>
    <row r="55" s="1" customFormat="1" ht="18" customHeight="1" spans="1:21">
      <c r="A55" s="8"/>
      <c r="B55" s="8"/>
      <c r="C55" s="19" t="s">
        <v>106</v>
      </c>
      <c r="D55" s="19"/>
      <c r="E55" s="15">
        <f>SUM(E44:E50)</f>
        <v>288</v>
      </c>
      <c r="F55" s="15">
        <f t="shared" ref="F55:Q55" si="4">SUM(F44:F50)</f>
        <v>176</v>
      </c>
      <c r="G55" s="15">
        <f t="shared" si="4"/>
        <v>112</v>
      </c>
      <c r="H55" s="15">
        <f t="shared" si="4"/>
        <v>18</v>
      </c>
      <c r="I55" s="15">
        <f t="shared" si="4"/>
        <v>18</v>
      </c>
      <c r="J55" s="15">
        <f t="shared" si="4"/>
        <v>11</v>
      </c>
      <c r="K55" s="15">
        <f t="shared" si="4"/>
        <v>7</v>
      </c>
      <c r="L55" s="15">
        <f t="shared" si="4"/>
        <v>0</v>
      </c>
      <c r="M55" s="15">
        <f t="shared" si="4"/>
        <v>0</v>
      </c>
      <c r="N55" s="15">
        <f t="shared" si="4"/>
        <v>3</v>
      </c>
      <c r="O55" s="21">
        <f t="shared" si="4"/>
        <v>5</v>
      </c>
      <c r="P55" s="21">
        <f t="shared" si="4"/>
        <v>10</v>
      </c>
      <c r="Q55" s="15">
        <f t="shared" si="4"/>
        <v>0</v>
      </c>
      <c r="R55" s="15"/>
      <c r="S55" s="15"/>
      <c r="T55" s="33"/>
      <c r="U55" s="33"/>
    </row>
    <row r="56" s="1" customFormat="1" ht="18" customHeight="1" spans="1:19">
      <c r="A56" s="8" t="s">
        <v>107</v>
      </c>
      <c r="B56" s="8" t="s">
        <v>15</v>
      </c>
      <c r="C56" s="20" t="s">
        <v>108</v>
      </c>
      <c r="D56" s="10">
        <v>29100131</v>
      </c>
      <c r="E56" s="21">
        <v>80</v>
      </c>
      <c r="F56" s="21"/>
      <c r="G56" s="21">
        <v>80</v>
      </c>
      <c r="H56" s="21"/>
      <c r="I56" s="21">
        <v>1</v>
      </c>
      <c r="J56" s="21"/>
      <c r="K56" s="21">
        <v>1</v>
      </c>
      <c r="L56" s="21" t="s">
        <v>109</v>
      </c>
      <c r="M56" s="21"/>
      <c r="N56" s="21"/>
      <c r="O56" s="21"/>
      <c r="P56" s="21"/>
      <c r="Q56" s="21"/>
      <c r="R56" s="21">
        <v>2</v>
      </c>
      <c r="S56" s="21" t="s">
        <v>110</v>
      </c>
    </row>
    <row r="57" s="1" customFormat="1" ht="18" customHeight="1" spans="1:19">
      <c r="A57" s="8"/>
      <c r="B57" s="8"/>
      <c r="C57" s="20" t="s">
        <v>111</v>
      </c>
      <c r="D57" s="42" t="s">
        <v>112</v>
      </c>
      <c r="E57" s="21">
        <v>20</v>
      </c>
      <c r="F57" s="21"/>
      <c r="G57" s="21">
        <v>20</v>
      </c>
      <c r="H57" s="21"/>
      <c r="I57" s="21">
        <v>1</v>
      </c>
      <c r="J57" s="21"/>
      <c r="K57" s="21">
        <v>1</v>
      </c>
      <c r="L57" s="21" t="s">
        <v>113</v>
      </c>
      <c r="M57" s="21"/>
      <c r="N57" s="21"/>
      <c r="O57" s="21"/>
      <c r="P57" s="21"/>
      <c r="Q57" s="21"/>
      <c r="R57" s="21">
        <v>2</v>
      </c>
      <c r="S57" s="15" t="s">
        <v>50</v>
      </c>
    </row>
    <row r="58" s="1" customFormat="1" ht="18" customHeight="1" spans="1:19">
      <c r="A58" s="8"/>
      <c r="B58" s="8"/>
      <c r="C58" s="20" t="s">
        <v>114</v>
      </c>
      <c r="D58" s="10">
        <v>29100231</v>
      </c>
      <c r="E58" s="21">
        <v>40</v>
      </c>
      <c r="F58" s="21"/>
      <c r="G58" s="21">
        <v>40</v>
      </c>
      <c r="H58" s="21"/>
      <c r="I58" s="21">
        <v>1</v>
      </c>
      <c r="J58" s="21"/>
      <c r="K58" s="21">
        <v>1</v>
      </c>
      <c r="L58" s="21" t="s">
        <v>115</v>
      </c>
      <c r="M58" s="21"/>
      <c r="N58" s="21"/>
      <c r="O58" s="21"/>
      <c r="P58" s="21"/>
      <c r="Q58" s="21"/>
      <c r="R58" s="21">
        <v>2</v>
      </c>
      <c r="S58" s="21" t="s">
        <v>110</v>
      </c>
    </row>
    <row r="59" s="1" customFormat="1" ht="18" customHeight="1" spans="1:19">
      <c r="A59" s="8"/>
      <c r="B59" s="8"/>
      <c r="C59" s="20" t="s">
        <v>116</v>
      </c>
      <c r="D59" s="42" t="s">
        <v>117</v>
      </c>
      <c r="E59" s="21">
        <v>20</v>
      </c>
      <c r="F59" s="21"/>
      <c r="G59" s="21">
        <v>20</v>
      </c>
      <c r="H59" s="21"/>
      <c r="I59" s="21">
        <v>1</v>
      </c>
      <c r="J59" s="21"/>
      <c r="K59" s="21">
        <v>1</v>
      </c>
      <c r="L59" s="29" t="s">
        <v>113</v>
      </c>
      <c r="M59" s="30"/>
      <c r="N59" s="30"/>
      <c r="O59" s="30"/>
      <c r="P59" s="31"/>
      <c r="Q59" s="21"/>
      <c r="R59" s="21">
        <v>2</v>
      </c>
      <c r="S59" s="15" t="s">
        <v>50</v>
      </c>
    </row>
    <row r="60" s="1" customFormat="1" ht="18" customHeight="1" spans="1:19">
      <c r="A60" s="8"/>
      <c r="B60" s="8"/>
      <c r="C60" s="22" t="s">
        <v>118</v>
      </c>
      <c r="D60" s="42" t="s">
        <v>119</v>
      </c>
      <c r="E60" s="15">
        <v>20</v>
      </c>
      <c r="F60" s="15"/>
      <c r="G60" s="15">
        <v>20</v>
      </c>
      <c r="H60" s="15"/>
      <c r="I60" s="15">
        <v>1</v>
      </c>
      <c r="J60" s="15"/>
      <c r="K60" s="15">
        <v>1</v>
      </c>
      <c r="L60" s="21"/>
      <c r="M60" s="21"/>
      <c r="N60" s="21"/>
      <c r="O60" s="21" t="s">
        <v>113</v>
      </c>
      <c r="P60" s="21"/>
      <c r="Q60" s="21"/>
      <c r="R60" s="15">
        <v>2</v>
      </c>
      <c r="S60" s="15" t="s">
        <v>50</v>
      </c>
    </row>
    <row r="61" s="1" customFormat="1" ht="26" customHeight="1" spans="1:19">
      <c r="A61" s="8"/>
      <c r="B61" s="8"/>
      <c r="C61" s="22" t="s">
        <v>120</v>
      </c>
      <c r="D61" s="42" t="s">
        <v>121</v>
      </c>
      <c r="E61" s="15">
        <v>20</v>
      </c>
      <c r="F61" s="15"/>
      <c r="G61" s="15">
        <v>20</v>
      </c>
      <c r="H61" s="15"/>
      <c r="I61" s="15">
        <v>1</v>
      </c>
      <c r="J61" s="15"/>
      <c r="K61" s="15">
        <v>1</v>
      </c>
      <c r="L61" s="21"/>
      <c r="M61" s="21"/>
      <c r="N61" s="21"/>
      <c r="O61" s="21"/>
      <c r="P61" s="21" t="s">
        <v>113</v>
      </c>
      <c r="Q61" s="21"/>
      <c r="R61" s="15">
        <v>2</v>
      </c>
      <c r="S61" s="15" t="s">
        <v>50</v>
      </c>
    </row>
    <row r="62" s="1" customFormat="1" ht="18" customHeight="1" spans="1:19">
      <c r="A62" s="8"/>
      <c r="B62" s="8"/>
      <c r="C62" s="16" t="s">
        <v>122</v>
      </c>
      <c r="D62" s="42" t="s">
        <v>123</v>
      </c>
      <c r="E62" s="15">
        <v>20</v>
      </c>
      <c r="F62" s="15"/>
      <c r="G62" s="15">
        <v>20</v>
      </c>
      <c r="H62" s="15"/>
      <c r="I62" s="15">
        <v>1</v>
      </c>
      <c r="J62" s="15"/>
      <c r="K62" s="15">
        <v>1</v>
      </c>
      <c r="L62" s="21"/>
      <c r="M62" s="21"/>
      <c r="N62" s="21" t="s">
        <v>113</v>
      </c>
      <c r="O62" s="21"/>
      <c r="P62" s="21"/>
      <c r="Q62" s="21"/>
      <c r="R62" s="15">
        <v>2</v>
      </c>
      <c r="S62" s="15" t="s">
        <v>50</v>
      </c>
    </row>
    <row r="63" s="1" customFormat="1" ht="18" customHeight="1" spans="1:19">
      <c r="A63" s="8"/>
      <c r="B63" s="8"/>
      <c r="C63" s="16" t="s">
        <v>124</v>
      </c>
      <c r="D63" s="42" t="s">
        <v>125</v>
      </c>
      <c r="E63" s="15">
        <v>40</v>
      </c>
      <c r="F63" s="15"/>
      <c r="G63" s="15">
        <v>40</v>
      </c>
      <c r="H63" s="15"/>
      <c r="I63" s="15">
        <v>2</v>
      </c>
      <c r="J63" s="15"/>
      <c r="K63" s="15">
        <v>2</v>
      </c>
      <c r="L63" s="21"/>
      <c r="M63" s="21"/>
      <c r="N63" s="21"/>
      <c r="O63" s="21"/>
      <c r="P63" s="21" t="s">
        <v>115</v>
      </c>
      <c r="Q63" s="21"/>
      <c r="R63" s="15">
        <v>2</v>
      </c>
      <c r="S63" s="15" t="s">
        <v>50</v>
      </c>
    </row>
    <row r="64" s="1" customFormat="1" ht="18" customHeight="1" spans="1:19">
      <c r="A64" s="8"/>
      <c r="B64" s="8"/>
      <c r="C64" s="20" t="s">
        <v>126</v>
      </c>
      <c r="D64" s="42" t="s">
        <v>127</v>
      </c>
      <c r="E64" s="21">
        <v>500</v>
      </c>
      <c r="F64" s="21"/>
      <c r="G64" s="21">
        <v>500</v>
      </c>
      <c r="H64" s="21"/>
      <c r="I64" s="21">
        <v>12</v>
      </c>
      <c r="J64" s="21"/>
      <c r="K64" s="21">
        <v>12</v>
      </c>
      <c r="L64" s="21"/>
      <c r="M64" s="21"/>
      <c r="N64" s="21"/>
      <c r="O64" s="21"/>
      <c r="P64" s="29" t="s">
        <v>128</v>
      </c>
      <c r="Q64" s="31"/>
      <c r="R64" s="21">
        <v>2</v>
      </c>
      <c r="S64" s="15" t="s">
        <v>50</v>
      </c>
    </row>
    <row r="65" s="1" customFormat="1" ht="18" customHeight="1" spans="1:21">
      <c r="A65" s="8"/>
      <c r="B65" s="8"/>
      <c r="C65" s="16" t="s">
        <v>44</v>
      </c>
      <c r="D65" s="16"/>
      <c r="E65" s="15">
        <f>SUM(E56:E64)</f>
        <v>760</v>
      </c>
      <c r="F65" s="15"/>
      <c r="G65" s="15">
        <f>SUM(G56:G64)</f>
        <v>760</v>
      </c>
      <c r="H65" s="15"/>
      <c r="I65" s="15">
        <f>SUM(I56:I64)</f>
        <v>21</v>
      </c>
      <c r="J65" s="15"/>
      <c r="K65" s="15">
        <f>SUM(K56:K64)</f>
        <v>21</v>
      </c>
      <c r="L65" s="21"/>
      <c r="M65" s="21"/>
      <c r="N65" s="21"/>
      <c r="O65" s="21"/>
      <c r="P65" s="21"/>
      <c r="Q65" s="21"/>
      <c r="R65" s="15"/>
      <c r="S65" s="15"/>
      <c r="T65" s="33"/>
      <c r="U65" s="33"/>
    </row>
    <row r="66" s="1" customFormat="1" ht="18" customHeight="1" spans="1:19">
      <c r="A66" s="34" t="s">
        <v>129</v>
      </c>
      <c r="B66" s="35"/>
      <c r="C66" s="35"/>
      <c r="D66" s="36"/>
      <c r="E66" s="15">
        <f>E23+E24+E29+E43+E55+E65</f>
        <v>2606</v>
      </c>
      <c r="F66" s="15">
        <f>F23+F24+F29+F43+F55</f>
        <v>1280</v>
      </c>
      <c r="G66" s="15">
        <f>G23+G24+G29+G43+G55+G65</f>
        <v>1326</v>
      </c>
      <c r="H66" s="15"/>
      <c r="I66" s="15">
        <f>I23+I24+I29+I43+I55+I65</f>
        <v>135</v>
      </c>
      <c r="J66" s="15">
        <f>J55+J43+J29+J24+J23</f>
        <v>80</v>
      </c>
      <c r="K66" s="15">
        <f>K65+K55+K43+K29+K23</f>
        <v>55</v>
      </c>
      <c r="L66" s="15">
        <f t="shared" ref="F66:Q66" si="5">L23+L24+L29+L43+L55</f>
        <v>25.5</v>
      </c>
      <c r="M66" s="15">
        <f t="shared" si="5"/>
        <v>25</v>
      </c>
      <c r="N66" s="15">
        <f t="shared" si="5"/>
        <v>22.5</v>
      </c>
      <c r="O66" s="21">
        <f t="shared" si="5"/>
        <v>23</v>
      </c>
      <c r="P66" s="21">
        <f t="shared" si="5"/>
        <v>18</v>
      </c>
      <c r="Q66" s="15">
        <f t="shared" si="5"/>
        <v>0</v>
      </c>
      <c r="R66" s="15"/>
      <c r="S66" s="15"/>
    </row>
    <row r="67" s="2" customFormat="1" ht="17" customHeight="1" spans="1:22">
      <c r="A67" s="37" t="s">
        <v>130</v>
      </c>
      <c r="B67" s="37"/>
      <c r="C67" s="38" t="s">
        <v>131</v>
      </c>
      <c r="D67" s="39"/>
      <c r="E67" s="39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1"/>
      <c r="V67" s="39"/>
    </row>
    <row r="68" s="3" customFormat="1" spans="3:3">
      <c r="C68" s="38" t="s">
        <v>132</v>
      </c>
    </row>
    <row r="69" spans="7:8">
      <c r="G69" s="6"/>
      <c r="H69" s="6"/>
    </row>
  </sheetData>
  <mergeCells count="31">
    <mergeCell ref="A1:S1"/>
    <mergeCell ref="F2:G2"/>
    <mergeCell ref="J2:K2"/>
    <mergeCell ref="L2:Q2"/>
    <mergeCell ref="B29:C29"/>
    <mergeCell ref="C55:D55"/>
    <mergeCell ref="L56:M56"/>
    <mergeCell ref="L59:P59"/>
    <mergeCell ref="P64:Q64"/>
    <mergeCell ref="A66:D66"/>
    <mergeCell ref="A67:B67"/>
    <mergeCell ref="G69:H69"/>
    <mergeCell ref="A4:A24"/>
    <mergeCell ref="A25:A29"/>
    <mergeCell ref="A30:A39"/>
    <mergeCell ref="A40:A55"/>
    <mergeCell ref="A56:A65"/>
    <mergeCell ref="B4:B23"/>
    <mergeCell ref="B25:B28"/>
    <mergeCell ref="B30:B39"/>
    <mergeCell ref="B40:B43"/>
    <mergeCell ref="B44:B55"/>
    <mergeCell ref="B56:B65"/>
    <mergeCell ref="C2:C3"/>
    <mergeCell ref="D2:D3"/>
    <mergeCell ref="E2:E3"/>
    <mergeCell ref="H2:H3"/>
    <mergeCell ref="I2:I3"/>
    <mergeCell ref="R2:R3"/>
    <mergeCell ref="S2:S3"/>
    <mergeCell ref="A2:B3"/>
  </mergeCells>
  <pageMargins left="0.196527777777778" right="0.196527777777778" top="0.786805555555556" bottom="0.786805555555556" header="0.314583333333333" footer="0.314583333333333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388888888888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.6388888888888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袁向阳</cp:lastModifiedBy>
  <dcterms:created xsi:type="dcterms:W3CDTF">2006-09-16T00:00:00Z</dcterms:created>
  <dcterms:modified xsi:type="dcterms:W3CDTF">2019-08-25T02:30:46Z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